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ivr\Documents\Forum excel\"/>
    </mc:Choice>
  </mc:AlternateContent>
  <xr:revisionPtr revIDLastSave="0" documentId="8_{0F5A15D4-D443-4467-B3BB-2047A2BCD520}" xr6:coauthVersionLast="45" xr6:coauthVersionMax="45" xr10:uidLastSave="{00000000-0000-0000-0000-000000000000}"/>
  <bookViews>
    <workbookView xWindow="-110" yWindow="-110" windowWidth="38620" windowHeight="21360" xr2:uid="{00000000-000D-0000-FFFF-FFFF00000000}"/>
  </bookViews>
  <sheets>
    <sheet name="Foglio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" i="3" l="1"/>
  <c r="S4" i="3"/>
  <c r="S5" i="3"/>
  <c r="S2" i="3"/>
  <c r="R3" i="3"/>
  <c r="R4" i="3"/>
  <c r="R5" i="3"/>
  <c r="R2" i="3"/>
  <c r="Q3" i="3"/>
  <c r="Q4" i="3"/>
  <c r="Q5" i="3"/>
  <c r="Q2" i="3"/>
  <c r="P3" i="3"/>
  <c r="P4" i="3"/>
  <c r="P5" i="3"/>
  <c r="P2" i="3"/>
  <c r="O3" i="3"/>
  <c r="O4" i="3"/>
  <c r="O5" i="3"/>
  <c r="O2" i="3"/>
  <c r="N3" i="3"/>
  <c r="N4" i="3"/>
  <c r="N5" i="3"/>
  <c r="N2" i="3"/>
  <c r="M2" i="3"/>
  <c r="L2" i="3"/>
  <c r="K2" i="3"/>
  <c r="J3" i="3"/>
  <c r="J4" i="3"/>
  <c r="J5" i="3"/>
  <c r="J2" i="3"/>
  <c r="I3" i="3"/>
  <c r="I4" i="3"/>
  <c r="I5" i="3"/>
  <c r="I2" i="3"/>
  <c r="H2" i="3" l="1"/>
  <c r="H3" i="3" l="1"/>
  <c r="H4" i="3"/>
  <c r="H5" i="3"/>
  <c r="G3" i="3"/>
  <c r="G4" i="3"/>
  <c r="G5" i="3"/>
  <c r="G2" i="3"/>
</calcChain>
</file>

<file path=xl/sharedStrings.xml><?xml version="1.0" encoding="utf-8"?>
<sst xmlns="http://schemas.openxmlformats.org/spreadsheetml/2006/main" count="47" uniqueCount="41">
  <si>
    <t>Prodotto</t>
  </si>
  <si>
    <t xml:space="preserve">Quantità </t>
  </si>
  <si>
    <t>Prezzo</t>
  </si>
  <si>
    <t>Cliente</t>
  </si>
  <si>
    <t>Rossi Mario</t>
  </si>
  <si>
    <t>%Iva</t>
  </si>
  <si>
    <t>Verdi Giuseppe</t>
  </si>
  <si>
    <t>Dondolo</t>
  </si>
  <si>
    <t>Neri Anna</t>
  </si>
  <si>
    <t>Sedie da giardino</t>
  </si>
  <si>
    <t>Doccia da giardino</t>
  </si>
  <si>
    <t>Data fattura</t>
  </si>
  <si>
    <t>ecc…</t>
  </si>
  <si>
    <t>Tavolo da interno</t>
  </si>
  <si>
    <t>5) calcolare la media dei prezzi dei prodotti "da giardino"</t>
  </si>
  <si>
    <t>7) calcolare la media delle quantità superiori al valore digitato nella cella H29 , con intercettazione dell'errore</t>
  </si>
  <si>
    <t>6) calcolare la media delle quantità dei prodotti acquistati dai clienti di nome "Mario" con intercettazione dell'errore</t>
  </si>
  <si>
    <t>9) scrivere la funzione che restituisca VERO se il prezzo è &lt; 20, uguale a 50 o superiore a 70, altrimenti FALSO</t>
  </si>
  <si>
    <t>1) Sconto1 --&gt; scrivere 10 se la fattura è di quest'anno e la quantità è superiore a 10, altrimenti nulla</t>
  </si>
  <si>
    <t>2) Sconto2 --&gt; scrivere 8 se la fattura è dl secondo trimestre, altrimenti 2</t>
  </si>
  <si>
    <t>3) Sconto3 --&gt; scrivere 6 se la fattura è del 1^ semestre dell'anno scorso o del 2^ semestre di quest'anno, altrimenti nulla</t>
  </si>
  <si>
    <t>4) scrivere il numero di giorni trascorsi dall'acquisto</t>
  </si>
  <si>
    <t>11) scrivere la funzione che restituisca VERO se la %Iva non è 22, altrimenti FALSO</t>
  </si>
  <si>
    <t>8) scrivere la funzione che restituisca VERO se la quantità è compresa tra 10 e 20, altrimenti FALSO</t>
  </si>
  <si>
    <t>10) scrivere la funzione che restituisca VERO se la data fattura è dell'anno corrente o compresa tra il 2010 e il 2015, altrimenti FALSO</t>
  </si>
  <si>
    <t>12) scrivere la funzione che restituisca il numero del trimestre (1^, 2^, 3^, 4^) in base alla data</t>
  </si>
  <si>
    <t>13) scrivere la funzione che restituisca il numero del semestre (1^ o 2^) in base alla data</t>
  </si>
  <si>
    <t>1) Sconto1</t>
  </si>
  <si>
    <t>2) Sconto2</t>
  </si>
  <si>
    <t>3) Sconto3</t>
  </si>
  <si>
    <t>4) Giorni</t>
  </si>
  <si>
    <t>5) Media dei prezzi</t>
  </si>
  <si>
    <t>7) Media quantità valore</t>
  </si>
  <si>
    <t>6) Media quantità prod. acq.</t>
  </si>
  <si>
    <t>8)</t>
  </si>
  <si>
    <t>9)</t>
  </si>
  <si>
    <t>10)</t>
  </si>
  <si>
    <t>11)</t>
  </si>
  <si>
    <t>12) Trimestre</t>
  </si>
  <si>
    <t>13) Semestre</t>
  </si>
  <si>
    <t xml:space="preserve">SCRIVERE LE FORMULE CON FUNZIONI LOGICHE AND, OR, NOT e 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</si>
</sst>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/>
    <xf numFmtId="0" fontId="1" fillId="0" borderId="2" xfId="0" applyFont="1" applyFill="1" applyBorder="1" applyAlignment="1">
      <alignment horizontal="center" vertical="center"/>
    </xf>
    <xf numFmtId="0" fontId="0" fillId="0" borderId="0" xfId="0" quotePrefix="1"/>
    <xf numFmtId="0" fontId="0" fillId="0" borderId="0" xfId="0" applyBorder="1"/>
    <xf numFmtId="0" fontId="2" fillId="0" borderId="0" xfId="0" applyFont="1" applyFill="1" applyBorder="1"/>
    <xf numFmtId="0" fontId="4" fillId="0" borderId="0" xfId="0" applyFont="1"/>
    <xf numFmtId="0" fontId="1" fillId="0" borderId="2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4" fillId="0" borderId="0" xfId="0" applyNumberFormat="1" applyFont="1"/>
    <xf numFmtId="9" fontId="0" fillId="0" borderId="1" xfId="1" applyFont="1" applyBorder="1"/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zoomScale="110" zoomScaleNormal="110" workbookViewId="0">
      <pane ySplit="1" topLeftCell="A2" activePane="bottomLeft" state="frozen"/>
      <selection pane="bottomLeft" activeCell="O19" sqref="O19"/>
    </sheetView>
  </sheetViews>
  <sheetFormatPr defaultRowHeight="14.5" x14ac:dyDescent="0.35"/>
  <cols>
    <col min="1" max="1" width="16.81640625" customWidth="1"/>
    <col min="2" max="2" width="20.1796875" customWidth="1"/>
    <col min="3" max="3" width="15.453125" customWidth="1"/>
    <col min="4" max="4" width="10.7265625" customWidth="1"/>
    <col min="5" max="5" width="8.54296875" customWidth="1"/>
    <col min="6" max="6" width="7.453125" customWidth="1"/>
    <col min="7" max="8" width="13.26953125" customWidth="1"/>
    <col min="9" max="9" width="14" customWidth="1"/>
    <col min="10" max="10" width="13.1796875" style="10" customWidth="1"/>
    <col min="11" max="11" width="22.81640625" customWidth="1"/>
    <col min="12" max="12" width="31.54296875" customWidth="1"/>
    <col min="13" max="13" width="29.1796875" customWidth="1"/>
    <col min="18" max="18" width="16.54296875" customWidth="1"/>
    <col min="19" max="19" width="15.453125" customWidth="1"/>
  </cols>
  <sheetData>
    <row r="1" spans="1:19" ht="23.25" customHeight="1" x14ac:dyDescent="0.35">
      <c r="A1" s="2" t="s">
        <v>3</v>
      </c>
      <c r="B1" s="2" t="s">
        <v>0</v>
      </c>
      <c r="C1" s="2" t="s">
        <v>11</v>
      </c>
      <c r="D1" s="2" t="s">
        <v>1</v>
      </c>
      <c r="E1" s="2" t="s">
        <v>2</v>
      </c>
      <c r="F1" s="2" t="s">
        <v>5</v>
      </c>
      <c r="G1" s="4" t="s">
        <v>27</v>
      </c>
      <c r="H1" s="4" t="s">
        <v>28</v>
      </c>
      <c r="I1" s="4" t="s">
        <v>29</v>
      </c>
      <c r="J1" s="9" t="s">
        <v>30</v>
      </c>
      <c r="K1" s="4" t="s">
        <v>31</v>
      </c>
      <c r="L1" s="4" t="s">
        <v>33</v>
      </c>
      <c r="M1" s="4" t="s">
        <v>32</v>
      </c>
      <c r="N1" s="4" t="s">
        <v>34</v>
      </c>
      <c r="O1" s="4" t="s">
        <v>35</v>
      </c>
      <c r="P1" s="4" t="s">
        <v>36</v>
      </c>
      <c r="Q1" s="4" t="s">
        <v>37</v>
      </c>
      <c r="R1" s="4" t="s">
        <v>38</v>
      </c>
      <c r="S1" s="4" t="s">
        <v>39</v>
      </c>
    </row>
    <row r="2" spans="1:19" x14ac:dyDescent="0.35">
      <c r="A2" s="1" t="s">
        <v>4</v>
      </c>
      <c r="B2" s="1" t="s">
        <v>9</v>
      </c>
      <c r="C2" s="3">
        <v>43558</v>
      </c>
      <c r="D2" s="1">
        <v>15</v>
      </c>
      <c r="E2" s="1">
        <v>25.5</v>
      </c>
      <c r="F2" s="12">
        <v>0.22</v>
      </c>
      <c r="G2" t="str">
        <f ca="1">IF(AND(YEAR(C2)=YEAR(TODAY()),D2&gt;10),10,"")</f>
        <v/>
      </c>
      <c r="H2">
        <f>IF(AND(MONTH(C2)&gt;=4,MONTH(C2)&lt;=6),8,2)</f>
        <v>8</v>
      </c>
      <c r="I2" s="5">
        <f ca="1">IF(OR(AND(MONTH(C2)&lt;=6,YEAR(C2)=YEAR(TODAY())-1),AND(MONTH(C2)&gt;=6,YEAR(C2)=YEAR(TODAY()))),6,"")</f>
        <v>6</v>
      </c>
      <c r="J2" s="10">
        <f ca="1">TODAY()-C2</f>
        <v>615</v>
      </c>
      <c r="K2">
        <f>AVERAGEIF($B$2:$B$5,"*da giardino",$E$2:$E$5)</f>
        <v>61.25</v>
      </c>
      <c r="L2">
        <f>IFERROR(AVERAGEIF($A$2:$A$5,"*Mario",D2:D5),"")</f>
        <v>13</v>
      </c>
      <c r="M2">
        <f>IFERROR(AVERAGEIF(D2:D5,"&gt;"&amp;H29),"")</f>
        <v>18.5</v>
      </c>
      <c r="N2" t="b">
        <f>IF(AND(D2&lt;=20,D2&gt;=10),TRUE,FALSE)</f>
        <v>1</v>
      </c>
      <c r="O2" t="b">
        <f>IF(OR(E2&lt;20,E2=50,E2&gt;70),TRUE,FALSE)</f>
        <v>0</v>
      </c>
      <c r="P2" t="b">
        <f ca="1">IF(OR(YEAR(C2)=YEAR(TODAY()),AND(YEAR(C2)&gt;2009,YEAR(C2)&lt;2016)),TRUE,FALSE)</f>
        <v>0</v>
      </c>
      <c r="Q2" t="b">
        <f>IF(F2=22%,FALSE,TRUE)</f>
        <v>0</v>
      </c>
      <c r="R2">
        <f>ROUNDUP(MONTH(C2)/3,0)</f>
        <v>2</v>
      </c>
      <c r="S2">
        <f>ROUNDUP(MONTH(C2)/6,0)</f>
        <v>1</v>
      </c>
    </row>
    <row r="3" spans="1:19" x14ac:dyDescent="0.35">
      <c r="A3" s="1" t="s">
        <v>6</v>
      </c>
      <c r="B3" s="1" t="s">
        <v>13</v>
      </c>
      <c r="C3" s="3">
        <v>43869</v>
      </c>
      <c r="D3" s="1">
        <v>22</v>
      </c>
      <c r="E3" s="1">
        <v>54</v>
      </c>
      <c r="F3" s="12">
        <v>0.1</v>
      </c>
      <c r="G3">
        <f t="shared" ref="G3:G5" ca="1" si="0">IF(AND(YEAR(C3)=YEAR(TODAY()),D3&gt;10),10,"")</f>
        <v>10</v>
      </c>
      <c r="H3">
        <f t="shared" ref="H3:H5" si="1">IF(AND(MONTH(C3)&gt;=4,MONTH(C3)&lt;=6),8,2)</f>
        <v>2</v>
      </c>
      <c r="I3" s="5" t="str">
        <f ca="1">IF(OR(AND(MONTH(C3)&lt;=6,YEAR(C3)=YEAR(TODAY())-1),AND(MONTH(C3)&gt;=6,YEAR(C3)=YEAR(TODAY()))),6,"")</f>
        <v/>
      </c>
      <c r="J3" s="10">
        <f t="shared" ref="J3:J5" ca="1" si="2">TODAY()-C3</f>
        <v>304</v>
      </c>
      <c r="N3" t="b">
        <f t="shared" ref="N3:N5" si="3">IF(AND(D3&lt;=20,D3&gt;=10),TRUE,FALSE)</f>
        <v>0</v>
      </c>
      <c r="O3" t="b">
        <f t="shared" ref="O3:O5" si="4">IF(OR(E3&lt;20,E3=50,E3&gt;70),TRUE,FALSE)</f>
        <v>0</v>
      </c>
      <c r="P3" t="b">
        <f t="shared" ref="P3:P5" ca="1" si="5">IF(OR(YEAR(C3)=YEAR(TODAY()),AND(YEAR(C3)&gt;2009,YEAR(C3)&lt;2016)),TRUE,FALSE)</f>
        <v>1</v>
      </c>
      <c r="Q3" t="b">
        <f t="shared" ref="Q3:Q5" si="6">IF(F3=22%,FALSE,TRUE)</f>
        <v>1</v>
      </c>
      <c r="R3">
        <f t="shared" ref="R3:R5" si="7">ROUNDUP(MONTH(C3)/3,0)</f>
        <v>1</v>
      </c>
      <c r="S3">
        <f t="shared" ref="S3:S5" si="8">ROUNDUP(MONTH(C3)/6,0)</f>
        <v>1</v>
      </c>
    </row>
    <row r="4" spans="1:19" x14ac:dyDescent="0.35">
      <c r="A4" s="1" t="s">
        <v>4</v>
      </c>
      <c r="B4" s="1" t="s">
        <v>7</v>
      </c>
      <c r="C4" s="3">
        <v>43961</v>
      </c>
      <c r="D4" s="1">
        <v>11</v>
      </c>
      <c r="E4" s="1">
        <v>150</v>
      </c>
      <c r="F4" s="12">
        <v>0.22</v>
      </c>
      <c r="G4">
        <f t="shared" ca="1" si="0"/>
        <v>10</v>
      </c>
      <c r="H4">
        <f t="shared" si="1"/>
        <v>8</v>
      </c>
      <c r="I4" s="5" t="str">
        <f t="shared" ref="I3:I5" ca="1" si="9">IF(OR(AND(MONTH(C4)&lt;=6,YEAR(C4)=YEAR(TODAY())-1),AND(MONTH(C4)&gt;=6,YEAR(C4)=YEAR(TODAY()))),6,"")</f>
        <v/>
      </c>
      <c r="J4" s="10">
        <f t="shared" ca="1" si="2"/>
        <v>212</v>
      </c>
      <c r="N4" t="b">
        <f t="shared" si="3"/>
        <v>1</v>
      </c>
      <c r="O4" t="b">
        <f t="shared" si="4"/>
        <v>1</v>
      </c>
      <c r="P4" t="b">
        <f t="shared" ca="1" si="5"/>
        <v>1</v>
      </c>
      <c r="Q4" t="b">
        <f t="shared" si="6"/>
        <v>0</v>
      </c>
      <c r="R4">
        <f t="shared" si="7"/>
        <v>2</v>
      </c>
      <c r="S4">
        <f t="shared" si="8"/>
        <v>1</v>
      </c>
    </row>
    <row r="5" spans="1:19" x14ac:dyDescent="0.35">
      <c r="A5" s="1" t="s">
        <v>8</v>
      </c>
      <c r="B5" s="1" t="s">
        <v>10</v>
      </c>
      <c r="C5" s="3">
        <v>43684</v>
      </c>
      <c r="D5" s="1">
        <v>2</v>
      </c>
      <c r="E5" s="1">
        <v>97</v>
      </c>
      <c r="F5" s="12">
        <v>0.04</v>
      </c>
      <c r="G5" t="str">
        <f t="shared" ca="1" si="0"/>
        <v/>
      </c>
      <c r="H5">
        <f t="shared" si="1"/>
        <v>2</v>
      </c>
      <c r="I5" s="5" t="str">
        <f t="shared" ca="1" si="9"/>
        <v/>
      </c>
      <c r="J5" s="10">
        <f t="shared" ca="1" si="2"/>
        <v>489</v>
      </c>
      <c r="N5" t="b">
        <f t="shared" si="3"/>
        <v>0</v>
      </c>
      <c r="O5" t="b">
        <f t="shared" si="4"/>
        <v>1</v>
      </c>
      <c r="P5" t="b">
        <f t="shared" ca="1" si="5"/>
        <v>0</v>
      </c>
      <c r="Q5" t="b">
        <f t="shared" si="6"/>
        <v>1</v>
      </c>
      <c r="R5">
        <f t="shared" si="7"/>
        <v>3</v>
      </c>
      <c r="S5">
        <f t="shared" si="8"/>
        <v>2</v>
      </c>
    </row>
    <row r="6" spans="1:19" x14ac:dyDescent="0.35">
      <c r="A6" s="1" t="s">
        <v>12</v>
      </c>
      <c r="B6" s="1" t="s">
        <v>12</v>
      </c>
      <c r="C6" s="1" t="s">
        <v>12</v>
      </c>
      <c r="D6" s="1" t="s">
        <v>12</v>
      </c>
      <c r="E6" s="1" t="s">
        <v>12</v>
      </c>
      <c r="F6" s="1" t="s">
        <v>12</v>
      </c>
    </row>
    <row r="7" spans="1:19" x14ac:dyDescent="0.35">
      <c r="A7" s="6"/>
      <c r="B7" s="6"/>
      <c r="C7" s="6"/>
      <c r="D7" s="6"/>
      <c r="E7" s="6"/>
      <c r="F7" s="6"/>
    </row>
    <row r="8" spans="1:19" x14ac:dyDescent="0.35">
      <c r="A8" s="7" t="s">
        <v>40</v>
      </c>
    </row>
    <row r="9" spans="1:19" x14ac:dyDescent="0.35">
      <c r="A9" s="7"/>
    </row>
    <row r="10" spans="1:19" x14ac:dyDescent="0.35">
      <c r="A10" s="8" t="s">
        <v>18</v>
      </c>
    </row>
    <row r="11" spans="1:19" x14ac:dyDescent="0.35">
      <c r="A11" s="8" t="s">
        <v>19</v>
      </c>
    </row>
    <row r="12" spans="1:19" x14ac:dyDescent="0.35">
      <c r="A12" s="8" t="s">
        <v>20</v>
      </c>
    </row>
    <row r="13" spans="1:19" x14ac:dyDescent="0.35">
      <c r="A13" s="8" t="s">
        <v>21</v>
      </c>
    </row>
    <row r="14" spans="1:19" x14ac:dyDescent="0.35">
      <c r="A14" s="8" t="s">
        <v>14</v>
      </c>
    </row>
    <row r="15" spans="1:19" x14ac:dyDescent="0.35">
      <c r="A15" s="8" t="s">
        <v>16</v>
      </c>
    </row>
    <row r="16" spans="1:19" x14ac:dyDescent="0.35">
      <c r="A16" s="8" t="s">
        <v>15</v>
      </c>
    </row>
    <row r="17" spans="1:10" x14ac:dyDescent="0.35">
      <c r="A17" s="8" t="s">
        <v>23</v>
      </c>
    </row>
    <row r="18" spans="1:10" x14ac:dyDescent="0.35">
      <c r="A18" s="8" t="s">
        <v>17</v>
      </c>
    </row>
    <row r="19" spans="1:10" s="8" customFormat="1" x14ac:dyDescent="0.35">
      <c r="A19" s="8" t="s">
        <v>24</v>
      </c>
      <c r="J19" s="11"/>
    </row>
    <row r="20" spans="1:10" x14ac:dyDescent="0.35">
      <c r="A20" s="8" t="s">
        <v>22</v>
      </c>
    </row>
    <row r="21" spans="1:10" x14ac:dyDescent="0.35">
      <c r="A21" t="s">
        <v>25</v>
      </c>
    </row>
    <row r="22" spans="1:10" x14ac:dyDescent="0.35">
      <c r="A22" t="s">
        <v>26</v>
      </c>
    </row>
    <row r="29" spans="1:10" x14ac:dyDescent="0.35">
      <c r="H29">
        <v>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Gianfranco .</cp:lastModifiedBy>
  <dcterms:created xsi:type="dcterms:W3CDTF">2019-11-05T21:36:26Z</dcterms:created>
  <dcterms:modified xsi:type="dcterms:W3CDTF">2020-12-08T11:13:31Z</dcterms:modified>
</cp:coreProperties>
</file>